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òn Programática\"/>
    </mc:Choice>
  </mc:AlternateContent>
  <xr:revisionPtr revIDLastSave="0" documentId="13_ncr:1_{83C426D6-60A3-4B45-A6CB-0EF6FDD5A7E9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H21" i="1" s="1"/>
  <c r="E28" i="1"/>
  <c r="H28" i="1" s="1"/>
  <c r="E25" i="1"/>
  <c r="H25" i="1" s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<sst xmlns="http://schemas.openxmlformats.org/spreadsheetml/2006/main" count="44" uniqueCount="44">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</sst>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K41" sqref="K41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547651756.64999998</v>
      </c>
      <c r="D9" s="16">
        <f>SUM(D10:D11)</f>
        <v>127487196.95999999</v>
      </c>
      <c r="E9" s="15">
        <f>C9+D9</f>
        <v>675138953.61000001</v>
      </c>
      <c r="F9" s="16">
        <f>SUM(F10:F11)</f>
        <v>675138953.61000001</v>
      </c>
      <c r="G9" s="15">
        <f>SUM(G10:G11)</f>
        <v>658138953.61000001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547651756.64999998</v>
      </c>
      <c r="D11" s="18">
        <v>127487196.95999999</v>
      </c>
      <c r="E11" s="19">
        <f t="shared" si="0"/>
        <v>675138953.61000001</v>
      </c>
      <c r="F11" s="18">
        <v>675138953.61000001</v>
      </c>
      <c r="G11" s="17">
        <v>658138953.61000001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2719280494.5499997</v>
      </c>
      <c r="D12" s="16">
        <f>SUM(D13:D20)</f>
        <v>794086176.24999976</v>
      </c>
      <c r="E12" s="15">
        <f t="shared" si="0"/>
        <v>3513366670.7999992</v>
      </c>
      <c r="F12" s="16">
        <f>SUM(F13:F20)</f>
        <v>2350665508.9700003</v>
      </c>
      <c r="G12" s="15">
        <f>SUM(G13:G20)</f>
        <v>2272070166.3600001</v>
      </c>
      <c r="H12" s="14">
        <f t="shared" si="1"/>
        <v>1162701161.829999</v>
      </c>
    </row>
    <row r="13" spans="2:8" ht="15" customHeight="1" x14ac:dyDescent="0.2">
      <c r="B13" s="6" t="s">
        <v>16</v>
      </c>
      <c r="C13" s="17">
        <v>1620779892.5699999</v>
      </c>
      <c r="D13" s="18">
        <v>305982532.38999987</v>
      </c>
      <c r="E13" s="19">
        <f t="shared" si="0"/>
        <v>1926762424.9599998</v>
      </c>
      <c r="F13" s="18">
        <v>1337791118.8900001</v>
      </c>
      <c r="G13" s="17">
        <v>1280088679.95</v>
      </c>
      <c r="H13" s="20">
        <f t="shared" si="1"/>
        <v>588971306.06999969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13219956.279999999</v>
      </c>
      <c r="D15" s="18">
        <v>4160207.8899999987</v>
      </c>
      <c r="E15" s="19">
        <f t="shared" si="0"/>
        <v>17380164.169999998</v>
      </c>
      <c r="F15" s="18">
        <v>4958604.88</v>
      </c>
      <c r="G15" s="17">
        <v>4947723.24</v>
      </c>
      <c r="H15" s="20">
        <f t="shared" si="1"/>
        <v>12421559.289999999</v>
      </c>
    </row>
    <row r="16" spans="2:8" ht="15" customHeight="1" x14ac:dyDescent="0.2">
      <c r="B16" s="6" t="s">
        <v>19</v>
      </c>
      <c r="C16" s="17">
        <v>121310988.55</v>
      </c>
      <c r="D16" s="18">
        <v>12146991.780000001</v>
      </c>
      <c r="E16" s="19">
        <f t="shared" si="0"/>
        <v>133457980.33</v>
      </c>
      <c r="F16" s="18">
        <v>118773197.53</v>
      </c>
      <c r="G16" s="17">
        <v>116629662.25</v>
      </c>
      <c r="H16" s="20">
        <f t="shared" si="1"/>
        <v>14684782.799999997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156775513.77000001</v>
      </c>
      <c r="D19" s="18">
        <v>48956365.860000014</v>
      </c>
      <c r="E19" s="19">
        <f t="shared" si="0"/>
        <v>205731879.63000003</v>
      </c>
      <c r="F19" s="18">
        <v>170318316.19</v>
      </c>
      <c r="G19" s="17">
        <v>168367206.84</v>
      </c>
      <c r="H19" s="20">
        <f t="shared" si="1"/>
        <v>35413563.440000027</v>
      </c>
    </row>
    <row r="20" spans="2:8" ht="15" customHeight="1" x14ac:dyDescent="0.2">
      <c r="B20" s="6" t="s">
        <v>23</v>
      </c>
      <c r="C20" s="17">
        <v>807194143.38</v>
      </c>
      <c r="D20" s="18">
        <v>422840078.32999992</v>
      </c>
      <c r="E20" s="19">
        <f t="shared" si="0"/>
        <v>1230034221.71</v>
      </c>
      <c r="F20" s="18">
        <v>718824271.48000002</v>
      </c>
      <c r="G20" s="17">
        <v>702036894.08000004</v>
      </c>
      <c r="H20" s="20">
        <f t="shared" si="1"/>
        <v>511209950.23000002</v>
      </c>
    </row>
    <row r="21" spans="2:8" s="9" customFormat="1" ht="15" customHeight="1" x14ac:dyDescent="0.2">
      <c r="B21" s="8" t="s">
        <v>24</v>
      </c>
      <c r="C21" s="15">
        <f>SUM(C22:C24)</f>
        <v>342236597.97999996</v>
      </c>
      <c r="D21" s="16">
        <f>SUM(D22:D24)</f>
        <v>13379172.580000006</v>
      </c>
      <c r="E21" s="15">
        <f t="shared" si="0"/>
        <v>355615770.55999994</v>
      </c>
      <c r="F21" s="16">
        <f>SUM(F22:F24)</f>
        <v>303491823.85000002</v>
      </c>
      <c r="G21" s="15">
        <f>SUM(G22:G24)</f>
        <v>301965516.32999998</v>
      </c>
      <c r="H21" s="14">
        <f t="shared" si="1"/>
        <v>52123946.709999919</v>
      </c>
    </row>
    <row r="22" spans="2:8" ht="30" customHeight="1" x14ac:dyDescent="0.2">
      <c r="B22" s="6" t="s">
        <v>25</v>
      </c>
      <c r="C22" s="17">
        <v>319327449.01999998</v>
      </c>
      <c r="D22" s="18">
        <v>13748940.680000007</v>
      </c>
      <c r="E22" s="19">
        <f t="shared" si="0"/>
        <v>333076389.69999999</v>
      </c>
      <c r="F22" s="18">
        <v>281998099.81</v>
      </c>
      <c r="G22" s="17">
        <v>280536111.01999998</v>
      </c>
      <c r="H22" s="20">
        <f t="shared" si="1"/>
        <v>51078289.889999986</v>
      </c>
    </row>
    <row r="23" spans="2:8" ht="30" customHeight="1" x14ac:dyDescent="0.2">
      <c r="B23" s="6" t="s">
        <v>26</v>
      </c>
      <c r="C23" s="17">
        <v>22909148.960000001</v>
      </c>
      <c r="D23" s="18">
        <v>-369768.10000000149</v>
      </c>
      <c r="E23" s="19">
        <f t="shared" si="0"/>
        <v>22539380.859999999</v>
      </c>
      <c r="F23" s="18">
        <v>21493724.039999999</v>
      </c>
      <c r="G23" s="17">
        <v>21429405.309999999</v>
      </c>
      <c r="H23" s="20">
        <f t="shared" si="1"/>
        <v>1045656.8200000003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6391986.1100000003</v>
      </c>
      <c r="D25" s="16">
        <f>SUM(D26:D27)</f>
        <v>-2183707.6399999997</v>
      </c>
      <c r="E25" s="15">
        <f t="shared" si="0"/>
        <v>4208278.4700000007</v>
      </c>
      <c r="F25" s="16">
        <f>SUM(F26:F27)</f>
        <v>4208278.47</v>
      </c>
      <c r="G25" s="15">
        <f>SUM(G26:G27)</f>
        <v>4208278.47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5823000</v>
      </c>
      <c r="D26" s="18">
        <v>-1702343</v>
      </c>
      <c r="E26" s="19">
        <f t="shared" si="0"/>
        <v>4120657</v>
      </c>
      <c r="F26" s="18">
        <v>4120657</v>
      </c>
      <c r="G26" s="17">
        <v>4120657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568986.11</v>
      </c>
      <c r="D27" s="18">
        <v>-481364.6399999999</v>
      </c>
      <c r="E27" s="19">
        <f t="shared" si="0"/>
        <v>87621.470000000088</v>
      </c>
      <c r="F27" s="18">
        <v>87621.47</v>
      </c>
      <c r="G27" s="17">
        <v>87621.47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445670045</v>
      </c>
      <c r="D28" s="16">
        <f>SUM(D29:D32)</f>
        <v>-8084301.6999999993</v>
      </c>
      <c r="E28" s="15">
        <f t="shared" si="0"/>
        <v>437585743.30000001</v>
      </c>
      <c r="F28" s="16">
        <f>SUM(F29:F32)</f>
        <v>437585743.30000001</v>
      </c>
      <c r="G28" s="15">
        <f>SUM(G29:G32)</f>
        <v>437585743.30000001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118162590.3</v>
      </c>
      <c r="D29" s="18">
        <v>-4806562.3599999994</v>
      </c>
      <c r="E29" s="19">
        <f t="shared" si="0"/>
        <v>113356027.94</v>
      </c>
      <c r="F29" s="18">
        <v>113356027.94</v>
      </c>
      <c r="G29" s="17">
        <v>113356027.94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327507454.69999999</v>
      </c>
      <c r="D30" s="18">
        <v>-3277739.34</v>
      </c>
      <c r="E30" s="19">
        <f t="shared" si="0"/>
        <v>324229715.36000001</v>
      </c>
      <c r="F30" s="18">
        <v>324229715.36000001</v>
      </c>
      <c r="G30" s="17">
        <v>324229715.36000001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137045011.58000001</v>
      </c>
      <c r="D36" s="22">
        <v>3912048.700000003</v>
      </c>
      <c r="E36" s="15">
        <f t="shared" si="0"/>
        <v>140957060.28000003</v>
      </c>
      <c r="F36" s="22">
        <v>140370297.83000001</v>
      </c>
      <c r="G36" s="21">
        <v>140370297.83000001</v>
      </c>
      <c r="H36" s="14">
        <f t="shared" si="1"/>
        <v>586762.45000001788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4198275891.8699999</v>
      </c>
      <c r="D39" s="25">
        <f>SUM(D37,D36,D35,D33,D28,D25,D9,D12,D21)</f>
        <v>928596585.14999974</v>
      </c>
      <c r="E39" s="24">
        <f t="shared" si="0"/>
        <v>5126872477.0199995</v>
      </c>
      <c r="F39" s="25">
        <f>SUM(F37,F36,F35,F33,F28,F25,F21,F12,F9)</f>
        <v>3911460606.0300002</v>
      </c>
      <c r="G39" s="24">
        <f>SUM(G37,G36,G35,G33,G28,G25,G21,G12,G9)</f>
        <v>3814338955.9000001</v>
      </c>
      <c r="H39" s="26">
        <f t="shared" si="1"/>
        <v>1215411870.9899993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2022-04-20T18:01:37Z</cp:lastPrinted>
  <dcterms:created xsi:type="dcterms:W3CDTF">2019-12-16T16:57:10Z</dcterms:created>
  <dcterms:modified xsi:type="dcterms:W3CDTF">2023-10-19T21:30:52Z</dcterms:modified>
</cp:coreProperties>
</file>